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96" windowWidth="10476" windowHeight="6792"/>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24519"/>
</workbook>
</file>

<file path=xl/calcChain.xml><?xml version="1.0" encoding="utf-8"?>
<calcChain xmlns="http://schemas.openxmlformats.org/spreadsheetml/2006/main">
  <c r="B55" i="40"/>
  <c r="I11"/>
  <c r="H11"/>
  <c r="I10"/>
  <c r="H10"/>
  <c r="D8"/>
  <c r="D4"/>
  <c r="I2"/>
  <c r="B53" i="44"/>
  <c r="G10" i="40" s="1"/>
  <c r="B2" i="41"/>
  <c r="G11" i="40" l="1"/>
  <c r="B21" i="44"/>
  <c r="B62" i="40" s="1"/>
  <c r="G30"/>
  <c r="G28"/>
  <c r="G27"/>
  <c r="J25"/>
  <c r="H25"/>
  <c r="F25"/>
  <c r="D25"/>
  <c r="B25"/>
  <c r="J24"/>
  <c r="H24"/>
  <c r="F24"/>
  <c r="D24"/>
  <c r="B24"/>
  <c r="H21"/>
  <c r="F21"/>
  <c r="D21"/>
  <c r="B21"/>
  <c r="H20"/>
  <c r="F20"/>
  <c r="D20"/>
  <c r="B20"/>
  <c r="H17" l="1"/>
  <c r="F17"/>
  <c r="H16"/>
  <c r="F16"/>
  <c r="H15"/>
  <c r="F15"/>
  <c r="H14"/>
  <c r="F14"/>
  <c r="D17"/>
  <c r="D16"/>
  <c r="D15"/>
  <c r="D14"/>
  <c r="H13"/>
  <c r="F13"/>
  <c r="D13"/>
  <c r="E51" i="44"/>
  <c r="E34"/>
  <c r="E36"/>
  <c r="E37"/>
  <c r="E38" s="1"/>
  <c r="E40"/>
  <c r="E42"/>
  <c r="E53" l="1"/>
  <c r="C53" l="1"/>
  <c r="B37" l="1"/>
  <c r="C37"/>
  <c r="D9" i="40" l="1"/>
  <c r="B32" i="44" l="1"/>
  <c r="D12" i="40" s="1"/>
  <c r="D5" l="1"/>
  <c r="B50" i="44"/>
  <c r="C42" l="1"/>
  <c r="B42"/>
  <c r="B36"/>
  <c r="B38"/>
  <c r="C38"/>
  <c r="C40"/>
  <c r="B40"/>
  <c r="C36"/>
  <c r="C34"/>
  <c r="B34"/>
  <c r="C32"/>
  <c r="F12" i="40" s="1"/>
  <c r="E32" i="44"/>
  <c r="E50" l="1"/>
  <c r="E52" s="1"/>
  <c r="H12" i="40"/>
  <c r="H5"/>
  <c r="B51" i="44"/>
  <c r="B52" s="1"/>
  <c r="C51"/>
  <c r="C50"/>
  <c r="F5" i="40"/>
  <c r="B35" i="41"/>
  <c r="B3"/>
  <c r="C52" i="44" l="1"/>
  <c r="D7" i="40" l="1"/>
  <c r="D6"/>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<sst xmlns="http://schemas.openxmlformats.org/spreadsheetml/2006/main" count="345" uniqueCount="304">
  <si>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</si>
  <si>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</si>
  <si>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</si>
  <si>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</si>
  <si>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</si>
  <si>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</si>
  <si>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</si>
  <si>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</si>
  <si>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</si>
  <si>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</si>
  <si>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</si>
  <si>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</si>
  <si>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</si>
  <si>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</si>
  <si>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</si>
  <si>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</si>
  <si>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</si>
  <si>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</si>
  <si>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</si>
  <si>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</si>
  <si>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</si>
  <si>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</si>
  <si>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</si>
  <si>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</si>
  <si>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</si>
  <si>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</si>
  <si>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</si>
  <si>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</si>
  <si>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</si>
  <si>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</si>
  <si>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</si>
  <si>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</si>
  <si>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</si>
  <si>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</si>
  <si>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</si>
  <si>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</si>
  <si>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</si>
  <si>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</si>
  <si>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</si>
  <si>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</si>
  <si>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</si>
  <si>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</si>
  <si>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</si>
  <si>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</si>
  <si>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</si>
  <si>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</si>
  <si>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</si>
  <si>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</si>
  <si>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</si>
  <si>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</si>
  <si>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</si>
  <si>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</si>
  <si>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</si>
  <si>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</si>
  <si>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</si>
  <si>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</si>
  <si>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</si>
  <si>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</si>
  <si>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</si>
  <si>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</si>
  <si>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</si>
  <si>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</si>
  <si>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</si>
  <si>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</si>
  <si>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</si>
  <si>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</si>
  <si>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</si>
  <si>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</si>
  <si>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</si>
  <si>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</si>
  <si>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</si>
  <si>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</si>
  <si>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</si>
  <si>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</si>
  <si>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</si>
  <si>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</si>
  <si>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</si>
  <si>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</si>
  <si>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</si>
  <si>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</si>
  <si>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</si>
  <si>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</si>
  <si>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</si>
  <si>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</si>
  <si>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</si>
  <si>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</si>
  <si>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</si>
  <si>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</si>
  <si>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</si>
  <si>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</si>
  <si>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</si>
  <si>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</si>
  <si>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</si>
  <si>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</si>
  <si>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</si>
  <si>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</si>
  <si>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</si>
  <si>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</si>
  <si>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</si>
  <si>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</si>
  <si>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</si>
  <si>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</si>
  <si>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</si>
  <si>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</si>
  <si>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</si>
  <si>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</si>
  <si>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</si>
  <si>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</si>
  <si>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</si>
  <si>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</si>
  <si>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</si>
  <si>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</si>
  <si>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</si>
  <si>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</si>
  <si>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</si>
  <si>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</si>
  <si>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</si>
  <si>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</si>
  <si>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</si>
  <si>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</si>
  <si>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</si>
  <si>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</si>
  <si>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</si>
  <si>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</si>
  <si>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</si>
  <si>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</si>
  <si>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</si>
  <si>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</si>
  <si>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</si>
  <si>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</si>
  <si>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</si>
  <si>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</si>
  <si>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</si>
  <si>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</si>
  <si>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</si>
  <si>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</si>
  <si>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</si>
  <si>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</si>
  <si>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</si>
  <si>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</si>
  <si>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</si>
  <si>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</si>
  <si>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</si>
  <si>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</si>
  <si>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</si>
  <si>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</si>
  <si>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</si>
  <si>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</si>
  <si>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</si>
  <si>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</si>
  <si>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</si>
  <si>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</si>
  <si>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</si>
  <si>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</si>
  <si>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</si>
  <si>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</si>
  <si>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</si>
  <si>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</si>
  <si>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</si>
  <si>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</si>
  <si>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</si>
  <si>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</si>
  <si>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</si>
  <si>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</si>
  <si>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</si>
  <si>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</si>
  <si>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</si>
  <si>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</si>
  <si>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</si>
  <si>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</si>
  <si>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</si>
  <si>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</si>
  <si>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</si>
  <si>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</si>
  <si>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</si>
  <si>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</si>
  <si>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</si>
  <si>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</si>
  <si>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</si>
  <si>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</si>
  <si>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</si>
  <si>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</si>
  <si>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</si>
  <si>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</si>
  <si>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</si>
  <si>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</si>
  <si>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</si>
  <si>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</si>
  <si>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</si>
  <si>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</si>
  <si>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</si>
  <si>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</si>
  <si>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</si>
  <si>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</si>
  <si>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</si>
  <si>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</si>
  <si>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</si>
  <si>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</si>
  <si>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</si>
  <si>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</si>
  <si>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</si>
  <si>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</si>
  <si>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</si>
  <si>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</si>
  <si>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</si>
  <si>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</si>
  <si>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</si>
  <si>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</si>
  <si>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</si>
  <si>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</si>
  <si>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</si>
  <si>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</si>
  <si>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</si>
  <si>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</si>
  <si>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</si>
  <si>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</si>
  <si>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</si>
  <si>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</si>
  <si>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</si>
  <si>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</si>
  <si>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</si>
  <si>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</si>
  <si>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</si>
  <si>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</si>
  <si>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</si>
  <si>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</si>
  <si>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</si>
  <si>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</si>
  <si>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</si>
  <si>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</si>
  <si>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</si>
  <si>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</si>
  <si>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</si>
  <si>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</si>
  <si>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</si>
  <si>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</si>
  <si>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</si>
  <si>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</si>
  <si>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</si>
  <si>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</si>
  <si>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</si>
  <si>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</si>
  <si>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</si>
  <si>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</si>
  <si>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</si>
  <si>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</si>
  <si>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</si>
  <si>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</si>
  <si>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</si>
  <si>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</si>
  <si>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</si>
  <si>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</si>
  <si>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</si>
  <si>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</si>
  <si>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</si>
  <si>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</si>
  <si>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</si>
  <si>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</si>
  <si>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</si>
  <si>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</si>
  <si>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</si>
  <si>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</si>
  <si>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</si>
  <si>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</si>
  <si>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</si>
  <si>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</si>
  <si>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</si>
  <si>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</si>
  <si>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</si>
  <si>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</si>
  <si>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</si>
  <si>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</si>
  <si>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</si>
  <si>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</si>
  <si>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</si>
  <si>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</si>
  <si>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</si>
  <si>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</si>
  <si>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</si>
  <si>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G3(w/FB Data Width &lt;= 128-bit )</t>
  </si>
  <si>
    <t>Notebook computers</t>
  </si>
  <si>
    <t>MS-16J6/GL62 6QD</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</si>
  <si>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</si>
  <si>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</si>
  <si>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</si>
  <si>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</si>
  <si>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2015\12\31</t>
    <phoneticPr fontId="2" type="noConversion"/>
  </si>
  <si>
    <t>E16J6IMS.101</t>
    <phoneticPr fontId="3" type="noConversion"/>
  </si>
  <si>
    <t xml:space="preserve">Intel®  HD Graphics 530 / NVIDIA GeForce GTX 950M
</t>
    <phoneticPr fontId="3" type="noConversion"/>
  </si>
  <si>
    <t>Window 10 RTM</t>
    <phoneticPr fontId="3" type="noConversion"/>
  </si>
  <si>
    <t xml:space="preserve">BTY-M6H/ Li Battery </t>
    <phoneticPr fontId="3" type="noConversion"/>
  </si>
  <si>
    <t>TOSHIBA THNSNJ 128GB</t>
    <phoneticPr fontId="3" type="noConversion"/>
  </si>
  <si>
    <t>HGST HTS721010   1TB</t>
    <phoneticPr fontId="3" type="noConversion"/>
  </si>
  <si>
    <t>388*260*32</t>
    <phoneticPr fontId="3" type="noConversion"/>
  </si>
  <si>
    <t>Chicony A12-120P1A</t>
    <phoneticPr fontId="3" type="noConversion"/>
  </si>
  <si>
    <t>19.5V/6.15A</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</si>
  <si>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</si>
  <si>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</si>
  <si>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</si>
  <si>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</si>
  <si>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</si>
  <si>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</si>
  <si>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Intel®  Core™  i7-6700HQ CPU@2.6GHz</t>
    <phoneticPr fontId="3" type="noConversion"/>
  </si>
  <si>
    <t>2.6 GHz</t>
    <phoneticPr fontId="3" type="noConversion"/>
  </si>
</sst>
</file>

<file path=xl/styles.xml><?xml version="1.0" encoding="utf-8"?>
<styleSheet xmlns="http://schemas.openxmlformats.org/spreadsheetml/2006/main">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宋体"/>
      <family val="2"/>
      <scheme val="minor"/>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常规" xfId="0" builtinId="0"/>
    <cellStyle name="超連結 2" xfId="3"/>
    <cellStyle name="一般 2" xfId="1"/>
    <cellStyle name="一般 3" xfId="2"/>
  </cellStyles>
  <dxfs count="59">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9</xdr:row>
      <xdr:rowOff>15240</xdr:rowOff>
    </xdr:from>
    <xdr:to>
      <xdr:col>5</xdr:col>
      <xdr:colOff>410135</xdr:colOff>
      <xdr:row>20</xdr:row>
      <xdr:rowOff>14455</xdr:rowOff>
    </xdr:to>
    <xdr:pic>
      <xdr:nvPicPr>
        <xdr:cNvPr id="3" name="图片 2" descr="IMG_20150531_091833.jpg"/>
        <xdr:cNvPicPr>
          <a:picLocks noChangeAspect="1"/>
        </xdr:cNvPicPr>
      </xdr:nvPicPr>
      <xdr:blipFill>
        <a:blip xmlns:r="http://schemas.openxmlformats.org/officeDocument/2006/relationships" r:embed="rId2" cstate="print"/>
        <a:stretch>
          <a:fillRect/>
        </a:stretch>
      </xdr:blipFill>
      <xdr:spPr>
        <a:xfrm>
          <a:off x="0" y="2415540"/>
          <a:ext cx="3000935" cy="2262355"/>
        </a:xfrm>
        <a:prstGeom prst="rect">
          <a:avLst/>
        </a:prstGeom>
      </xdr:spPr>
    </xdr:pic>
    <xdr:clientData/>
  </xdr:twoCellAnchor>
  <xdr:twoCellAnchor editAs="oneCell">
    <xdr:from>
      <xdr:col>4</xdr:col>
      <xdr:colOff>74855</xdr:colOff>
      <xdr:row>20</xdr:row>
      <xdr:rowOff>164950</xdr:rowOff>
    </xdr:from>
    <xdr:to>
      <xdr:col>10</xdr:col>
      <xdr:colOff>191845</xdr:colOff>
      <xdr:row>30</xdr:row>
      <xdr:rowOff>24653</xdr:rowOff>
    </xdr:to>
    <xdr:pic>
      <xdr:nvPicPr>
        <xdr:cNvPr id="4" name="Picture 1"/>
        <xdr:cNvPicPr>
          <a:picLocks noChangeAspect="1" noChangeArrowheads="1"/>
        </xdr:cNvPicPr>
      </xdr:nvPicPr>
      <xdr:blipFill>
        <a:blip xmlns:r="http://schemas.openxmlformats.org/officeDocument/2006/relationships" r:embed="rId3"/>
        <a:srcRect l="39115" t="58982" r="41250" b="17778"/>
        <a:stretch>
          <a:fillRect/>
        </a:stretch>
      </xdr:blipFill>
      <xdr:spPr bwMode="auto">
        <a:xfrm>
          <a:off x="2208455" y="4828390"/>
          <a:ext cx="2875430" cy="1917103"/>
        </a:xfrm>
        <a:prstGeom prst="rect">
          <a:avLst/>
        </a:prstGeom>
        <a:noFill/>
        <a:ln w="1">
          <a:noFill/>
          <a:miter lim="800000"/>
          <a:headEnd/>
          <a:tailEnd type="none" w="med" len="med"/>
        </a:ln>
        <a:effectLst/>
      </xdr:spPr>
    </xdr:pic>
    <xdr:clientData/>
  </xdr:twoCellAnchor>
  <xdr:twoCellAnchor editAs="oneCell">
    <xdr:from>
      <xdr:col>6</xdr:col>
      <xdr:colOff>321235</xdr:colOff>
      <xdr:row>9</xdr:row>
      <xdr:rowOff>0</xdr:rowOff>
    </xdr:from>
    <xdr:to>
      <xdr:col>13</xdr:col>
      <xdr:colOff>153745</xdr:colOff>
      <xdr:row>20</xdr:row>
      <xdr:rowOff>25885</xdr:rowOff>
    </xdr:to>
    <xdr:pic>
      <xdr:nvPicPr>
        <xdr:cNvPr id="5" name="图片 4" descr="IMG_20151230_132755.jpg"/>
        <xdr:cNvPicPr>
          <a:picLocks noChangeAspect="1"/>
        </xdr:cNvPicPr>
      </xdr:nvPicPr>
      <xdr:blipFill>
        <a:blip xmlns:r="http://schemas.openxmlformats.org/officeDocument/2006/relationships" r:embed="rId4" cstate="print"/>
        <a:stretch>
          <a:fillRect/>
        </a:stretch>
      </xdr:blipFill>
      <xdr:spPr>
        <a:xfrm>
          <a:off x="3369235" y="2400300"/>
          <a:ext cx="3048150" cy="2289025"/>
        </a:xfrm>
        <a:prstGeom prst="rect">
          <a:avLst/>
        </a:prstGeom>
      </xdr:spPr>
    </xdr:pic>
    <xdr:clientData/>
  </xdr:twoCellAnchor>
  <xdr:twoCellAnchor editAs="oneCell">
    <xdr:from>
      <xdr:col>1</xdr:col>
      <xdr:colOff>545951</xdr:colOff>
      <xdr:row>30</xdr:row>
      <xdr:rowOff>154193</xdr:rowOff>
    </xdr:from>
    <xdr:to>
      <xdr:col>12</xdr:col>
      <xdr:colOff>222325</xdr:colOff>
      <xdr:row>42</xdr:row>
      <xdr:rowOff>102199</xdr:rowOff>
    </xdr:to>
    <xdr:pic>
      <xdr:nvPicPr>
        <xdr:cNvPr id="6" name="图片 5" descr="IMG_20151230_132721.jpg"/>
        <xdr:cNvPicPr>
          <a:picLocks noChangeAspect="1"/>
        </xdr:cNvPicPr>
      </xdr:nvPicPr>
      <xdr:blipFill>
        <a:blip xmlns:r="http://schemas.openxmlformats.org/officeDocument/2006/relationships" r:embed="rId5" cstate="print"/>
        <a:srcRect l="21789" r="22892" b="5167"/>
        <a:stretch>
          <a:fillRect/>
        </a:stretch>
      </xdr:blipFill>
      <xdr:spPr>
        <a:xfrm rot="16200000">
          <a:off x="2360855" y="5654489"/>
          <a:ext cx="2447366" cy="4888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10" sqref="H10:M10"/>
    </sheetView>
  </sheetViews>
  <sheetFormatPr defaultColWidth="9.109375" defaultRowHeight="15.6"/>
  <cols>
    <col min="1" max="5" width="7.5546875" style="8" customWidth="1"/>
    <col min="6" max="6" width="8.88671875" style="8" customWidth="1"/>
    <col min="7" max="12" width="7.5546875" style="8" customWidth="1"/>
    <col min="13" max="13" width="8.109375" style="8" customWidth="1"/>
    <col min="14" max="14" width="7.5546875" style="1" customWidth="1"/>
    <col min="15" max="16384" width="9.10937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2.8">
      <c r="A8" s="132" t="s">
        <v>47</v>
      </c>
      <c r="B8" s="133"/>
      <c r="C8" s="133"/>
      <c r="D8" s="133"/>
      <c r="E8" s="133"/>
      <c r="F8" s="133"/>
      <c r="G8" s="133"/>
      <c r="H8" s="153" t="s">
        <v>280</v>
      </c>
      <c r="I8" s="153"/>
      <c r="J8" s="153"/>
      <c r="K8" s="153"/>
      <c r="L8" s="153"/>
      <c r="M8" s="154"/>
    </row>
    <row r="9" spans="1:13" ht="63.75" customHeight="1">
      <c r="A9" s="132" t="s">
        <v>175</v>
      </c>
      <c r="B9" s="133"/>
      <c r="C9" s="133"/>
      <c r="D9" s="133"/>
      <c r="E9" s="133"/>
      <c r="F9" s="133"/>
      <c r="G9" s="133"/>
      <c r="H9" s="130" t="s">
        <v>281</v>
      </c>
      <c r="I9" s="130"/>
      <c r="J9" s="130"/>
      <c r="K9" s="130"/>
      <c r="L9" s="130"/>
      <c r="M9" s="131"/>
    </row>
    <row r="10" spans="1:13" ht="22.8">
      <c r="A10" s="132" t="s">
        <v>7</v>
      </c>
      <c r="B10" s="133"/>
      <c r="C10" s="133"/>
      <c r="D10" s="133"/>
      <c r="E10" s="133"/>
      <c r="F10" s="133"/>
      <c r="G10" s="133"/>
      <c r="H10" s="157" t="s">
        <v>286</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282</v>
      </c>
      <c r="E26" s="134"/>
      <c r="F26" s="134"/>
      <c r="G26" s="134"/>
      <c r="H26" s="134"/>
      <c r="I26" s="134" t="s">
        <v>283</v>
      </c>
      <c r="J26" s="134"/>
      <c r="K26" s="134"/>
      <c r="L26" s="134"/>
      <c r="M26" s="134"/>
    </row>
    <row r="27" spans="1:13" s="2" customFormat="1" ht="27.75" customHeight="1">
      <c r="A27" s="155" t="s">
        <v>18</v>
      </c>
      <c r="B27" s="156"/>
      <c r="C27" s="156"/>
      <c r="D27" s="134" t="s">
        <v>284</v>
      </c>
      <c r="E27" s="134"/>
      <c r="F27" s="134"/>
      <c r="G27" s="134"/>
      <c r="H27" s="134"/>
      <c r="I27" s="134" t="s">
        <v>285</v>
      </c>
      <c r="J27" s="134"/>
      <c r="K27" s="134"/>
      <c r="L27" s="134"/>
      <c r="M27" s="134"/>
    </row>
    <row r="28" spans="1:13" s="2" customFormat="1" ht="25.5" customHeight="1">
      <c r="A28" s="144" t="s">
        <v>22</v>
      </c>
      <c r="B28" s="145"/>
      <c r="C28" s="145"/>
      <c r="D28" s="152">
        <v>20151231</v>
      </c>
      <c r="E28" s="152"/>
      <c r="F28" s="152"/>
      <c r="G28" s="152"/>
      <c r="H28" s="152"/>
      <c r="I28" s="152">
        <v>20151231</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8" priority="4">
      <formula>LEN(TRIM(D26))=0</formula>
    </cfRule>
  </conditionalFormatting>
  <conditionalFormatting sqref="H8:M8">
    <cfRule type="containsText" dxfId="57" priority="3" operator="containsText" text="Select">
      <formula>NOT(ISERROR(SEARCH("Select",H8)))</formula>
    </cfRule>
  </conditionalFormatting>
  <conditionalFormatting sqref="H9:M9">
    <cfRule type="containsText" dxfId="56" priority="2" operator="containsText" text="XXXXX">
      <formula>NOT(ISERROR(SEARCH("XXXXX",H9)))</formula>
    </cfRule>
  </conditionalFormatting>
  <conditionalFormatting sqref="H10:M10">
    <cfRule type="containsText" dxfId="55" priority="1" operator="containsText" text="YYYY\MM\DD">
      <formula>NOT(ISERROR(SEARCH("YYYY\MM\DD",H10)))</formula>
    </cfRule>
  </conditionalFormatting>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工作表2"/>
  <dimension ref="A1:I48"/>
  <sheetViews>
    <sheetView view="pageBreakPreview" zoomScaleSheetLayoutView="100" workbookViewId="0">
      <selection activeCell="D14" sqref="D14:I14"/>
    </sheetView>
  </sheetViews>
  <sheetFormatPr defaultRowHeight="13.2"/>
  <cols>
    <col min="1" max="1" width="21" style="7" customWidth="1"/>
    <col min="2" max="3" width="9.33203125" style="7" customWidth="1"/>
    <col min="4" max="9" width="10.109375" style="7" customWidth="1"/>
  </cols>
  <sheetData>
    <row r="1" spans="1:9" ht="15.6">
      <c r="A1" s="169" t="s">
        <v>5</v>
      </c>
      <c r="B1" s="170"/>
      <c r="C1" s="170"/>
      <c r="D1" s="170"/>
      <c r="E1" s="170"/>
      <c r="F1" s="170"/>
      <c r="G1" s="170"/>
      <c r="H1" s="170"/>
      <c r="I1" s="171"/>
    </row>
    <row r="2" spans="1:9" ht="31.2">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6"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43"/>
  <sheetViews>
    <sheetView view="pageBreakPreview" zoomScaleSheetLayoutView="100" workbookViewId="0">
      <selection activeCell="A10" sqref="A10:N43"/>
    </sheetView>
  </sheetViews>
  <sheetFormatPr defaultColWidth="9.109375" defaultRowHeight="15.6"/>
  <cols>
    <col min="1" max="2" width="8.6640625" style="6" customWidth="1"/>
    <col min="3" max="3" width="5.109375" style="6" customWidth="1"/>
    <col min="4" max="4" width="8.6640625" style="6" customWidth="1"/>
    <col min="5" max="6" width="6.6640625" style="6" customWidth="1"/>
    <col min="7" max="7" width="6.88671875" style="6" customWidth="1"/>
    <col min="8" max="13" width="6.6640625" style="6" customWidth="1"/>
    <col min="14" max="14" width="9.33203125" style="6" customWidth="1"/>
    <col min="15" max="18" width="9.109375" style="5" customWidth="1"/>
    <col min="19" max="19" width="9.109375" style="5"/>
    <col min="20" max="16384" width="9.109375" style="1"/>
  </cols>
  <sheetData>
    <row r="1" spans="1:14" ht="18">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6.2"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sheetPr codeName="工作表3">
    <pageSetUpPr fitToPage="1"/>
  </sheetPr>
  <dimension ref="A1:N36"/>
  <sheetViews>
    <sheetView view="pageBreakPreview" topLeftCell="A16" zoomScaleSheetLayoutView="100" workbookViewId="0">
      <selection activeCell="B9" sqref="B9:F9"/>
    </sheetView>
  </sheetViews>
  <sheetFormatPr defaultRowHeight="13.2"/>
  <cols>
    <col min="1" max="1" width="45.33203125" style="18" customWidth="1"/>
    <col min="2" max="2" width="13.88671875" style="19" customWidth="1"/>
    <col min="3" max="4" width="9.109375" style="19"/>
    <col min="5" max="5" width="11.109375" style="19" customWidth="1"/>
    <col min="6" max="6" width="12.33203125" style="19" customWidth="1"/>
    <col min="7" max="10" width="9.109375" style="19" hidden="1" customWidth="1"/>
    <col min="11" max="14" width="9.109375" style="19"/>
  </cols>
  <sheetData>
    <row r="1" spans="1:6" ht="18">
      <c r="A1" s="216" t="s">
        <v>195</v>
      </c>
      <c r="B1" s="217"/>
      <c r="C1" s="217"/>
      <c r="D1" s="217"/>
      <c r="E1" s="217"/>
      <c r="F1" s="218"/>
    </row>
    <row r="2" spans="1:6" ht="15" customHeight="1">
      <c r="A2" s="50" t="s">
        <v>176</v>
      </c>
      <c r="B2" s="219" t="str">
        <f>IF('Cover Page'!H9=0,"",'Cover Page'!H9)</f>
        <v>MS-16J6/GL62 6QD</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5" customHeight="1">
      <c r="A7" s="98" t="s">
        <v>19</v>
      </c>
      <c r="B7" s="202" t="s">
        <v>287</v>
      </c>
      <c r="C7" s="202"/>
      <c r="D7" s="202"/>
      <c r="E7" s="202"/>
      <c r="F7" s="203"/>
    </row>
    <row r="8" spans="1:6" ht="15" customHeight="1">
      <c r="A8" s="98" t="s">
        <v>44</v>
      </c>
      <c r="B8" s="227" t="s">
        <v>288</v>
      </c>
      <c r="C8" s="202"/>
      <c r="D8" s="202"/>
      <c r="E8" s="202"/>
      <c r="F8" s="203"/>
    </row>
    <row r="9" spans="1:6" ht="15" customHeight="1">
      <c r="A9" s="98" t="s">
        <v>20</v>
      </c>
      <c r="B9" s="202" t="s">
        <v>289</v>
      </c>
      <c r="C9" s="202"/>
      <c r="D9" s="202"/>
      <c r="E9" s="202"/>
      <c r="F9" s="203"/>
    </row>
    <row r="10" spans="1:6" ht="15" customHeight="1">
      <c r="A10" s="98" t="s">
        <v>190</v>
      </c>
      <c r="B10" s="202" t="s">
        <v>272</v>
      </c>
      <c r="C10" s="202"/>
      <c r="D10" s="202"/>
      <c r="E10" s="202"/>
      <c r="F10" s="203"/>
    </row>
    <row r="11" spans="1:6" ht="15" customHeight="1">
      <c r="A11" s="98" t="s">
        <v>191</v>
      </c>
      <c r="B11" s="202" t="s">
        <v>290</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298</v>
      </c>
      <c r="C14" s="202"/>
      <c r="D14" s="202"/>
      <c r="E14" s="202"/>
      <c r="F14" s="203"/>
    </row>
    <row r="15" spans="1:6" ht="15" customHeight="1">
      <c r="A15" s="99" t="s">
        <v>219</v>
      </c>
      <c r="B15" s="210" t="s">
        <v>291</v>
      </c>
      <c r="C15" s="211"/>
      <c r="D15" s="211"/>
      <c r="E15" s="211"/>
      <c r="F15" s="212"/>
    </row>
    <row r="16" spans="1:6" ht="15" customHeight="1">
      <c r="A16" s="99" t="s">
        <v>220</v>
      </c>
      <c r="B16" s="202" t="s">
        <v>292</v>
      </c>
      <c r="C16" s="202"/>
      <c r="D16" s="202"/>
      <c r="E16" s="202"/>
      <c r="F16" s="203"/>
    </row>
    <row r="17" spans="1:6" ht="15" customHeight="1">
      <c r="A17" s="99" t="s">
        <v>221</v>
      </c>
      <c r="B17" s="202" t="s">
        <v>299</v>
      </c>
      <c r="C17" s="202"/>
      <c r="D17" s="202"/>
      <c r="E17" s="202"/>
      <c r="F17" s="203"/>
    </row>
    <row r="18" spans="1:6" ht="15" customHeight="1">
      <c r="A18" s="99" t="s">
        <v>222</v>
      </c>
      <c r="B18" s="202" t="s">
        <v>297</v>
      </c>
      <c r="C18" s="202"/>
      <c r="D18" s="202"/>
      <c r="E18" s="202"/>
      <c r="F18" s="203"/>
    </row>
    <row r="19" spans="1:6" ht="15" customHeight="1">
      <c r="A19" s="98" t="s">
        <v>41</v>
      </c>
      <c r="B19" s="202" t="s">
        <v>296</v>
      </c>
      <c r="C19" s="202"/>
      <c r="D19" s="202"/>
      <c r="E19" s="202"/>
      <c r="F19" s="203"/>
    </row>
    <row r="20" spans="1:6" ht="15" customHeight="1">
      <c r="A20" s="98" t="s">
        <v>42</v>
      </c>
      <c r="B20" s="202" t="s">
        <v>274</v>
      </c>
      <c r="C20" s="202"/>
      <c r="D20" s="202"/>
      <c r="E20" s="202"/>
      <c r="F20" s="203"/>
    </row>
    <row r="21" spans="1:6" ht="15" customHeight="1">
      <c r="A21" s="98" t="s">
        <v>171</v>
      </c>
      <c r="B21" s="213" t="s">
        <v>299</v>
      </c>
      <c r="C21" s="214"/>
      <c r="D21" s="214"/>
      <c r="E21" s="214"/>
      <c r="F21" s="215"/>
    </row>
    <row r="22" spans="1:6" ht="15" customHeight="1">
      <c r="A22" s="98" t="s">
        <v>172</v>
      </c>
      <c r="B22" s="213" t="s">
        <v>299</v>
      </c>
      <c r="C22" s="214"/>
      <c r="D22" s="214"/>
      <c r="E22" s="214"/>
      <c r="F22" s="215"/>
    </row>
    <row r="23" spans="1:6" ht="21.9" customHeight="1">
      <c r="A23" s="100" t="s">
        <v>173</v>
      </c>
      <c r="B23" s="202" t="s">
        <v>295</v>
      </c>
      <c r="C23" s="202"/>
      <c r="D23" s="202"/>
      <c r="E23" s="202"/>
      <c r="F23" s="203"/>
    </row>
    <row r="24" spans="1:6" ht="21.9" customHeight="1">
      <c r="A24" s="100" t="s">
        <v>174</v>
      </c>
      <c r="B24" s="202" t="s">
        <v>294</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299</v>
      </c>
      <c r="C26" s="121" t="s">
        <v>273</v>
      </c>
      <c r="D26" s="121" t="s">
        <v>300</v>
      </c>
      <c r="E26" s="121" t="s">
        <v>299</v>
      </c>
      <c r="F26" s="226"/>
    </row>
    <row r="27" spans="1:6" ht="13.5" customHeight="1">
      <c r="A27" s="225"/>
      <c r="B27" s="119" t="s">
        <v>273</v>
      </c>
      <c r="C27" s="119" t="s">
        <v>299</v>
      </c>
      <c r="D27" s="119" t="s">
        <v>299</v>
      </c>
      <c r="E27" s="119" t="s">
        <v>299</v>
      </c>
      <c r="F27" s="226"/>
    </row>
    <row r="28" spans="1:6" ht="29.25" customHeight="1">
      <c r="A28" s="225" t="s">
        <v>181</v>
      </c>
      <c r="B28" s="20" t="s">
        <v>186</v>
      </c>
      <c r="C28" s="20" t="s">
        <v>187</v>
      </c>
      <c r="D28" s="20" t="s">
        <v>184</v>
      </c>
      <c r="E28" s="20" t="s">
        <v>188</v>
      </c>
      <c r="F28" s="54" t="s">
        <v>185</v>
      </c>
    </row>
    <row r="29" spans="1:6" ht="13.5" customHeight="1">
      <c r="A29" s="225"/>
      <c r="B29" s="122" t="s">
        <v>299</v>
      </c>
      <c r="C29" s="122" t="s">
        <v>299</v>
      </c>
      <c r="D29" s="122" t="s">
        <v>299</v>
      </c>
      <c r="E29" s="122" t="s">
        <v>299</v>
      </c>
      <c r="F29" s="123" t="s">
        <v>299</v>
      </c>
    </row>
    <row r="30" spans="1:6" ht="13.5" customHeight="1">
      <c r="A30" s="225"/>
      <c r="B30" s="122" t="s">
        <v>299</v>
      </c>
      <c r="C30" s="122" t="s">
        <v>299</v>
      </c>
      <c r="D30" s="122" t="s">
        <v>299</v>
      </c>
      <c r="E30" s="122" t="s">
        <v>299</v>
      </c>
      <c r="F30" s="123" t="s">
        <v>299</v>
      </c>
    </row>
    <row r="31" spans="1:6" ht="20.25" customHeight="1">
      <c r="A31" s="53" t="s">
        <v>216</v>
      </c>
      <c r="B31" s="207" t="s">
        <v>301</v>
      </c>
      <c r="C31" s="208"/>
      <c r="D31" s="208"/>
      <c r="E31" s="208"/>
      <c r="F31" s="209"/>
    </row>
    <row r="32" spans="1:6" ht="34.5" customHeight="1">
      <c r="A32" s="52" t="s">
        <v>189</v>
      </c>
      <c r="B32" s="213">
        <v>89.13</v>
      </c>
      <c r="C32" s="214"/>
      <c r="D32" s="214"/>
      <c r="E32" s="214"/>
      <c r="F32" s="215"/>
    </row>
    <row r="33" spans="1:10" ht="31.5" customHeight="1">
      <c r="A33" s="52" t="s">
        <v>60</v>
      </c>
      <c r="B33" s="213">
        <v>5.65</v>
      </c>
      <c r="C33" s="214"/>
      <c r="D33" s="214"/>
      <c r="E33" s="214"/>
      <c r="F33" s="215"/>
    </row>
    <row r="34" spans="1:10" ht="21.75" customHeight="1">
      <c r="A34" s="52" t="s">
        <v>55</v>
      </c>
      <c r="B34" s="213" t="s">
        <v>293</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8">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3" priority="19">
      <formula>LEN(TRIM(B2))=0</formula>
    </cfRule>
  </conditionalFormatting>
  <conditionalFormatting sqref="B3">
    <cfRule type="containsBlanks" dxfId="52" priority="13">
      <formula>LEN(TRIM(B3))=0</formula>
    </cfRule>
  </conditionalFormatting>
  <conditionalFormatting sqref="B5:F24">
    <cfRule type="containsBlanks" dxfId="51" priority="12">
      <formula>LEN(TRIM(B5))=0</formula>
    </cfRule>
  </conditionalFormatting>
  <conditionalFormatting sqref="B26:E27">
    <cfRule type="containsBlanks" dxfId="50" priority="11">
      <formula>LEN(TRIM(B26))=0</formula>
    </cfRule>
  </conditionalFormatting>
  <conditionalFormatting sqref="B31">
    <cfRule type="notContainsText" dxfId="48" priority="6" operator="notContains" text="Select">
      <formula>ISERROR(SEARCH("Select",B31))</formula>
    </cfRule>
  </conditionalFormatting>
  <conditionalFormatting sqref="B4:F4">
    <cfRule type="notContainsText" dxfId="47" priority="5" operator="notContains" text="(下拉選單-選擇用途說明)">
      <formula>ISERROR(SEARCH("(下拉選單-選擇用途說明)",B4))</formula>
    </cfRule>
  </conditionalFormatting>
  <conditionalFormatting sqref="B32:F34">
    <cfRule type="containsBlanks" dxfId="46" priority="4">
      <formula>LEN(TRIM(B32))=0</formula>
    </cfRule>
  </conditionalFormatting>
  <conditionalFormatting sqref="B35:F35">
    <cfRule type="containsBlanks" dxfId="45" priority="3">
      <formula>LEN(TRIM(B35))=0</formula>
    </cfRule>
  </conditionalFormatting>
  <conditionalFormatting sqref="B22:F22">
    <cfRule type="containsBlanks" dxfId="44" priority="2">
      <formula>LEN(TRIM(B22))=0</formula>
    </cfRule>
  </conditionalFormatting>
  <conditionalFormatting sqref="B21:F21">
    <cfRule type="containsBlanks" dxfId="43"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sheetPr codeName="工作表5"/>
  <dimension ref="A1:B9"/>
  <sheetViews>
    <sheetView view="pageBreakPreview" zoomScaleNormal="90" zoomScaleSheetLayoutView="100" workbookViewId="0">
      <selection activeCell="B4" sqref="B4"/>
    </sheetView>
  </sheetViews>
  <sheetFormatPr defaultRowHeight="13.8"/>
  <cols>
    <col min="1" max="1" width="15.88671875" style="3" customWidth="1"/>
    <col min="2" max="2" width="85" style="21" customWidth="1"/>
  </cols>
  <sheetData>
    <row r="1" spans="1:2" ht="18">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sheetPr codeName="工作表6"/>
  <dimension ref="A1:N53"/>
  <sheetViews>
    <sheetView view="pageBreakPreview" zoomScaleSheetLayoutView="100" workbookViewId="0">
      <selection activeCell="B16" sqref="B16:F16"/>
    </sheetView>
  </sheetViews>
  <sheetFormatPr defaultRowHeight="13.8"/>
  <cols>
    <col min="1" max="1" width="21.109375" style="4" customWidth="1"/>
    <col min="2" max="2" width="27" style="4" customWidth="1"/>
    <col min="3" max="3" width="9.6640625" style="4" bestFit="1" customWidth="1"/>
    <col min="4" max="4" width="11.88671875" style="4" bestFit="1" customWidth="1"/>
    <col min="5" max="5" width="21.6640625" style="4" customWidth="1"/>
    <col min="6" max="6" width="6.88671875" style="4" bestFit="1" customWidth="1"/>
    <col min="7" max="14" width="9.109375" style="22"/>
  </cols>
  <sheetData>
    <row r="1" spans="1:6" ht="40.5" customHeight="1">
      <c r="A1" s="249" t="s">
        <v>214</v>
      </c>
      <c r="B1" s="250"/>
      <c r="C1" s="250"/>
      <c r="D1" s="250"/>
      <c r="E1" s="250"/>
      <c r="F1" s="251"/>
    </row>
    <row r="2" spans="1:6" ht="24.9" customHeight="1">
      <c r="A2" s="63" t="s">
        <v>25</v>
      </c>
      <c r="B2" s="279" t="s">
        <v>206</v>
      </c>
      <c r="C2" s="279"/>
      <c r="D2" s="279"/>
      <c r="E2" s="279"/>
      <c r="F2" s="280"/>
    </row>
    <row r="3" spans="1:6" ht="24.9" customHeight="1">
      <c r="A3" s="63" t="s">
        <v>26</v>
      </c>
      <c r="B3" s="265" t="s">
        <v>202</v>
      </c>
      <c r="C3" s="265"/>
      <c r="D3" s="265"/>
      <c r="E3" s="265"/>
      <c r="F3" s="266"/>
    </row>
    <row r="4" spans="1:6" ht="24.9"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6">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 customHeight="1">
      <c r="A23" s="27" t="s">
        <v>225</v>
      </c>
      <c r="B23" s="235">
        <v>15.3</v>
      </c>
      <c r="C23" s="235"/>
      <c r="D23" s="235"/>
      <c r="E23" s="235"/>
      <c r="F23" s="259"/>
    </row>
    <row r="24" spans="1:14" ht="24.9" customHeight="1" thickBot="1">
      <c r="A24" s="28" t="s">
        <v>226</v>
      </c>
      <c r="B24" s="241">
        <v>35.5</v>
      </c>
      <c r="C24" s="241"/>
      <c r="D24" s="241"/>
      <c r="E24" s="241"/>
      <c r="F24" s="242"/>
    </row>
    <row r="25" spans="1:14" ht="28.5" customHeight="1">
      <c r="A25" s="249" t="s">
        <v>217</v>
      </c>
      <c r="B25" s="250"/>
      <c r="C25" s="250"/>
      <c r="D25" s="250"/>
      <c r="E25" s="250"/>
      <c r="F25" s="33" t="s">
        <v>233</v>
      </c>
    </row>
    <row r="26" spans="1:14" ht="31.2" customHeight="1">
      <c r="A26" s="32" t="s">
        <v>40</v>
      </c>
      <c r="B26" s="120" t="s">
        <v>302</v>
      </c>
      <c r="C26" s="253"/>
      <c r="D26" s="254"/>
      <c r="E26" s="120"/>
      <c r="F26" s="35"/>
    </row>
    <row r="27" spans="1:14" ht="22.5" customHeight="1">
      <c r="A27" s="32" t="s">
        <v>244</v>
      </c>
      <c r="B27" s="120" t="s">
        <v>303</v>
      </c>
      <c r="C27" s="253"/>
      <c r="D27" s="254"/>
      <c r="E27" s="120"/>
      <c r="F27" s="34" t="s">
        <v>241</v>
      </c>
    </row>
    <row r="28" spans="1:14" ht="22.5" customHeight="1">
      <c r="A28" s="31" t="s">
        <v>254</v>
      </c>
      <c r="B28" s="110">
        <v>4</v>
      </c>
      <c r="C28" s="253"/>
      <c r="D28" s="254"/>
      <c r="E28" s="120"/>
      <c r="F28" s="35"/>
    </row>
    <row r="29" spans="1:14" ht="41.4">
      <c r="A29" s="31" t="s">
        <v>268</v>
      </c>
      <c r="B29" s="110">
        <v>32.03</v>
      </c>
      <c r="C29" s="253"/>
      <c r="D29" s="254"/>
      <c r="F29" s="34" t="s">
        <v>242</v>
      </c>
    </row>
    <row r="30" spans="1:14" ht="25.5" customHeight="1">
      <c r="A30" s="31" t="s">
        <v>245</v>
      </c>
      <c r="B30" s="110">
        <v>16</v>
      </c>
      <c r="C30" s="253"/>
      <c r="D30" s="254"/>
      <c r="E30" s="110"/>
      <c r="F30" s="34" t="s">
        <v>243</v>
      </c>
    </row>
    <row r="31" spans="1:14" ht="32.25" customHeight="1">
      <c r="A31" s="31" t="s">
        <v>43</v>
      </c>
      <c r="B31" s="120" t="s">
        <v>279</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6">
      <c r="A35" s="27" t="s">
        <v>223</v>
      </c>
      <c r="B35" s="110">
        <v>2</v>
      </c>
      <c r="C35" s="235"/>
      <c r="D35" s="235"/>
      <c r="E35" s="110"/>
      <c r="F35" s="239"/>
    </row>
    <row r="36" spans="1:6" ht="27.6">
      <c r="A36" s="27" t="s">
        <v>269</v>
      </c>
      <c r="B36" s="108">
        <f>IF(B35="","",IF(B35&gt;1,(3*B35)-3,0))</f>
        <v>3</v>
      </c>
      <c r="C36" s="245" t="str">
        <f>IF(C35="","",IF(C35&gt;1,(3*C35)-3,0))</f>
        <v/>
      </c>
      <c r="D36" s="246"/>
      <c r="E36" s="108" t="str">
        <f>IF(E35="","",IF(E35&gt;1,(3*E35)-3,0))</f>
        <v/>
      </c>
      <c r="F36" s="239"/>
    </row>
    <row r="37" spans="1:6" ht="27.6">
      <c r="A37" s="27" t="s">
        <v>227</v>
      </c>
      <c r="B37" s="108" t="str">
        <f>IF(B31="Select","",B31)</f>
        <v>G3(w/FB Data Width &lt;= 128-bit )</v>
      </c>
      <c r="C37" s="243" t="str">
        <f>IF(C31="Select","",C31)</f>
        <v/>
      </c>
      <c r="D37" s="244"/>
      <c r="E37" s="108" t="str">
        <f>IF(E31="Select","",E31)</f>
        <v/>
      </c>
      <c r="F37" s="239"/>
    </row>
    <row r="38" spans="1:6" ht="27.6">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6">
      <c r="A39" s="27" t="s">
        <v>229</v>
      </c>
      <c r="B39" s="116" t="s">
        <v>273</v>
      </c>
      <c r="C39" s="247" t="s">
        <v>39</v>
      </c>
      <c r="D39" s="248"/>
      <c r="E39" s="109" t="s">
        <v>39</v>
      </c>
      <c r="F39" s="239"/>
    </row>
    <row r="40" spans="1:6" ht="27.6">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6">
      <c r="A41" s="27" t="s">
        <v>231</v>
      </c>
      <c r="B41" s="110">
        <v>0</v>
      </c>
      <c r="C41" s="235"/>
      <c r="D41" s="235"/>
      <c r="E41" s="110"/>
      <c r="F41" s="239"/>
    </row>
    <row r="42" spans="1:6" ht="28.2"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 customHeight="1">
      <c r="A44" s="37" t="s">
        <v>235</v>
      </c>
      <c r="B44" s="117">
        <v>0.28299999999999997</v>
      </c>
      <c r="C44" s="267"/>
      <c r="D44" s="268"/>
      <c r="E44" s="118"/>
      <c r="F44" s="270" t="s">
        <v>234</v>
      </c>
    </row>
    <row r="45" spans="1:6" ht="15.9" customHeight="1">
      <c r="A45" s="37" t="s">
        <v>236</v>
      </c>
      <c r="B45" s="117">
        <v>0.42</v>
      </c>
      <c r="C45" s="267"/>
      <c r="D45" s="268"/>
      <c r="E45" s="118"/>
      <c r="F45" s="270"/>
    </row>
    <row r="46" spans="1:6" ht="15.9" customHeight="1">
      <c r="A46" s="37" t="s">
        <v>237</v>
      </c>
      <c r="B46" s="117">
        <v>0.47</v>
      </c>
      <c r="C46" s="267"/>
      <c r="D46" s="268"/>
      <c r="E46" s="118"/>
      <c r="F46" s="270"/>
    </row>
    <row r="47" spans="1:6" ht="15.9" customHeight="1">
      <c r="A47" s="37" t="s">
        <v>238</v>
      </c>
      <c r="B47" s="117">
        <v>0.9</v>
      </c>
      <c r="C47" s="267"/>
      <c r="D47" s="268"/>
      <c r="E47" s="118"/>
      <c r="F47" s="270"/>
    </row>
    <row r="48" spans="1:6" ht="15.9" customHeight="1">
      <c r="A48" s="37" t="s">
        <v>239</v>
      </c>
      <c r="B48" s="117">
        <v>0.93</v>
      </c>
      <c r="C48" s="267"/>
      <c r="D48" s="268"/>
      <c r="E48" s="118"/>
      <c r="F48" s="270"/>
    </row>
    <row r="49" spans="1:6" ht="27.6">
      <c r="A49" s="37" t="s">
        <v>253</v>
      </c>
      <c r="B49" s="117">
        <v>8.19</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20.8</v>
      </c>
      <c r="C51" s="284" t="str">
        <f>IF(OR(C34="",C36="",C38="",C40="",C42=""),"",SUM(C34,C36,C38,C40,C42))</f>
        <v/>
      </c>
      <c r="D51" s="285"/>
      <c r="E51" s="59" t="e">
        <f>IF(OR(E34="",E36="",E38="",E40="",E42=""),"",SUM(E34,E36,E38,E40,E42))</f>
        <v>#REF!</v>
      </c>
      <c r="F51" s="233"/>
    </row>
    <row r="52" spans="1:6" ht="27.75" customHeight="1">
      <c r="A52" s="27" t="s">
        <v>265</v>
      </c>
      <c r="B52" s="112">
        <f>IF(OR(B50="",B51=""),"",SUM(B50+B51))</f>
        <v>56.8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24.808319999999998</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2" priority="131">
      <formula>IF(B44&gt;0.5,B44&gt;0)</formula>
    </cfRule>
    <cfRule type="expression" dxfId="41" priority="132">
      <formula>IF(B44&lt;=0.5,B44&gt;0)</formula>
    </cfRule>
  </conditionalFormatting>
  <conditionalFormatting sqref="B45">
    <cfRule type="expression" dxfId="40" priority="122">
      <formula>B45&gt;1</formula>
    </cfRule>
    <cfRule type="expression" dxfId="39" priority="123">
      <formula>IF(B45&lt;=1,B45&gt;0)</formula>
    </cfRule>
  </conditionalFormatting>
  <conditionalFormatting sqref="B46">
    <cfRule type="expression" dxfId="38" priority="68">
      <formula>B46&gt;1.7</formula>
    </cfRule>
    <cfRule type="expression" dxfId="37" priority="69">
      <formula>IF(B46&lt;=1.7,B46&gt;0)</formula>
    </cfRule>
  </conditionalFormatting>
  <conditionalFormatting sqref="B47">
    <cfRule type="expression" dxfId="36" priority="65">
      <formula>B47&gt;3</formula>
    </cfRule>
    <cfRule type="expression" dxfId="35" priority="66">
      <formula>IF(B47&lt;=3,B47&gt;0)</formula>
    </cfRule>
  </conditionalFormatting>
  <conditionalFormatting sqref="B48">
    <cfRule type="expression" dxfId="34" priority="47">
      <formula>B48&gt;3.7</formula>
    </cfRule>
    <cfRule type="expression" dxfId="33" priority="48">
      <formula>IF(B48&lt;=3.7,B48&gt;0)</formula>
    </cfRule>
  </conditionalFormatting>
  <conditionalFormatting sqref="C53">
    <cfRule type="expression" dxfId="32" priority="27">
      <formula>IF(C53&lt;=C52,C53&gt;0)</formula>
    </cfRule>
    <cfRule type="expression" dxfId="31" priority="28">
      <formula>IF(C53&gt;C52,"")</formula>
    </cfRule>
  </conditionalFormatting>
  <conditionalFormatting sqref="B53">
    <cfRule type="containsText" dxfId="30" priority="3" operator="containsText" text="請選擇 B18/B19">
      <formula>NOT(ISERROR(SEARCH("請選擇 B18/B19",B53)))</formula>
    </cfRule>
    <cfRule type="expression" dxfId="29" priority="24">
      <formula>IF(B53&lt;=B52,B53&gt;0)</formula>
    </cfRule>
    <cfRule type="expression" dxfId="28" priority="25">
      <formula>IF(B53&gt;B52,"")</formula>
    </cfRule>
  </conditionalFormatting>
  <conditionalFormatting sqref="E53">
    <cfRule type="containsText" dxfId="27" priority="1" operator="containsText" text="請選擇 E18/E19">
      <formula>NOT(ISERROR(SEARCH("請選擇 E18/E19",E53)))</formula>
    </cfRule>
    <cfRule type="expression" dxfId="26" priority="21">
      <formula>IF(E53&lt;=E52,E53&gt;0)</formula>
    </cfRule>
    <cfRule type="expression" dxfId="25" priority="22">
      <formula>IF(E53&gt;E52,"")</formula>
    </cfRule>
  </conditionalFormatting>
  <conditionalFormatting sqref="B16:F16 B23:F24 B44:B49 B35 B41 B26:B30">
    <cfRule type="containsBlanks" dxfId="24" priority="20">
      <formula>LEN(TRIM(B16))=0</formula>
    </cfRule>
  </conditionalFormatting>
  <conditionalFormatting sqref="B17:E19 B20:F20 B31:E31 B39:E39">
    <cfRule type="containsText" dxfId="23" priority="19" operator="containsText" text="Select">
      <formula>NOT(ISERROR(SEARCH("Select",B17)))</formula>
    </cfRule>
  </conditionalFormatting>
  <conditionalFormatting sqref="B21:F21 B32:E32 B34:E34 B36:E38 B40:E40 B42:E42 B50:E52">
    <cfRule type="containsBlanks" dxfId="22" priority="17">
      <formula>LEN(TRIM(B21))=0</formula>
    </cfRule>
  </conditionalFormatting>
  <conditionalFormatting sqref="C53:D53">
    <cfRule type="containsText" dxfId="21"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sheetPr codeName="工作表8"/>
  <dimension ref="A1:Z62"/>
  <sheetViews>
    <sheetView view="pageBreakPreview" topLeftCell="A25" zoomScaleSheetLayoutView="100" workbookViewId="0">
      <selection activeCell="B10" sqref="B10:F10"/>
    </sheetView>
  </sheetViews>
  <sheetFormatPr defaultRowHeight="13.2"/>
  <cols>
    <col min="2" max="3" width="10" customWidth="1"/>
    <col min="4" max="11" width="9" customWidth="1"/>
    <col min="12" max="12" width="11.88671875" customWidth="1"/>
    <col min="13" max="13" width="9.109375" customWidth="1"/>
    <col min="14" max="14" width="11" customWidth="1"/>
    <col min="15" max="21" width="9.10937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2015\12\31</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MS-16J6/GL62 6QD</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24.808319999999998</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8.19</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0.42</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0.47</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0.9</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0.93</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20" priority="20" operator="containsText" text="YYYY\MM\DD">
      <formula>NOT(ISERROR(SEARCH("YYYY\MM\DD",I2)))</formula>
    </cfRule>
  </conditionalFormatting>
  <conditionalFormatting sqref="D4:K4">
    <cfRule type="containsText" dxfId="19" priority="19" operator="containsText" text="Select">
      <formula>NOT(ISERROR(SEARCH("Select",D4)))</formula>
    </cfRule>
  </conditionalFormatting>
  <conditionalFormatting sqref="D5:I5">
    <cfRule type="containsBlanks" dxfId="18" priority="18">
      <formula>LEN(TRIM(D5))=0</formula>
    </cfRule>
  </conditionalFormatting>
  <conditionalFormatting sqref="D6:K7">
    <cfRule type="containsBlanks" dxfId="17" priority="17">
      <formula>LEN(TRIM(D6))=0</formula>
    </cfRule>
  </conditionalFormatting>
  <conditionalFormatting sqref="D8:K8">
    <cfRule type="containsText" dxfId="16" priority="16" operator="containsText" text="XXXXX">
      <formula>NOT(ISERROR(SEARCH("XXXXX",D8)))</formula>
    </cfRule>
  </conditionalFormatting>
  <conditionalFormatting sqref="D9:K9">
    <cfRule type="containsBlanks" dxfId="15" priority="15">
      <formula>LEN(TRIM(D9))=0</formula>
    </cfRule>
  </conditionalFormatting>
  <conditionalFormatting sqref="G10">
    <cfRule type="containsBlanks" dxfId="14" priority="14">
      <formula>LEN(TRIM(G10))=0</formula>
    </cfRule>
  </conditionalFormatting>
  <conditionalFormatting sqref="H10">
    <cfRule type="containsBlanks" dxfId="13" priority="13">
      <formula>LEN(TRIM(H10))=0</formula>
    </cfRule>
  </conditionalFormatting>
  <conditionalFormatting sqref="I10">
    <cfRule type="containsBlanks" dxfId="12" priority="12">
      <formula>LEN(TRIM(I10))=0</formula>
    </cfRule>
  </conditionalFormatting>
  <conditionalFormatting sqref="G11">
    <cfRule type="containsBlanks" dxfId="11" priority="11">
      <formula>LEN(TRIM(G11))=0</formula>
    </cfRule>
  </conditionalFormatting>
  <conditionalFormatting sqref="H11">
    <cfRule type="containsBlanks" dxfId="10" priority="10">
      <formula>LEN(TRIM(H11))=0</formula>
    </cfRule>
  </conditionalFormatting>
  <conditionalFormatting sqref="I11">
    <cfRule type="containsBlanks" dxfId="9" priority="9">
      <formula>LEN(TRIM(I11))=0</formula>
    </cfRule>
  </conditionalFormatting>
  <conditionalFormatting sqref="D12:I12">
    <cfRule type="containsBlanks" dxfId="8" priority="8">
      <formula>LEN(TRIM(D12))=0</formula>
    </cfRule>
  </conditionalFormatting>
  <conditionalFormatting sqref="D13:I17">
    <cfRule type="containsBlanks" dxfId="7" priority="7">
      <formula>LEN(TRIM(D13))=0</formula>
    </cfRule>
  </conditionalFormatting>
  <conditionalFormatting sqref="B20:I21">
    <cfRule type="containsBlanks" dxfId="6" priority="6">
      <formula>LEN(TRIM(B20))=0</formula>
    </cfRule>
  </conditionalFormatting>
  <conditionalFormatting sqref="B24:K25">
    <cfRule type="containsBlanks" dxfId="5" priority="5">
      <formula>LEN(TRIM(B24))=0</formula>
    </cfRule>
  </conditionalFormatting>
  <conditionalFormatting sqref="G27:K28">
    <cfRule type="containsBlanks" dxfId="4" priority="4">
      <formula>LEN(TRIM(G27))=0</formula>
    </cfRule>
  </conditionalFormatting>
  <conditionalFormatting sqref="G30:K30">
    <cfRule type="containsBlanks" dxfId="3" priority="21">
      <formula>LEN(TRIM(G30))=0</formula>
    </cfRule>
  </conditionalFormatting>
  <conditionalFormatting sqref="B55:K55">
    <cfRule type="containsBlanks" dxfId="2" priority="2">
      <formula>LEN(TRIM(B55))=0</formula>
    </cfRule>
  </conditionalFormatting>
  <conditionalFormatting sqref="B62:K62">
    <cfRule type="containsBlanks" dxfId="1"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2015-09-09T10:59:26Z</cp:lastPrinted>
  <dcterms:created xsi:type="dcterms:W3CDTF">1996-10-14T23:33:28Z</dcterms:created>
  <dcterms:modified xsi:type="dcterms:W3CDTF">2015-12-30T08:12:51Z</dcterms:modified>
</cp:coreProperties>
</file>